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vidic\Desktop\nabava- elektroničke komunikacijske usluge\"/>
    </mc:Choice>
  </mc:AlternateContent>
  <xr:revisionPtr revIDLastSave="0" documentId="13_ncr:1_{85A361BE-1942-4847-841F-7FBDC5E3F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prazni" sheetId="6" r:id="rId1"/>
    <sheet name="Lis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6" l="1"/>
  <c r="F53" i="6" s="1"/>
  <c r="B59" i="6" s="1"/>
  <c r="E46" i="6"/>
  <c r="E47" i="6" s="1"/>
  <c r="B58" i="6" s="1"/>
  <c r="F29" i="6"/>
  <c r="B36" i="6" s="1"/>
  <c r="F18" i="6"/>
  <c r="F17" i="6"/>
  <c r="F16" i="6"/>
  <c r="F20" i="6" s="1"/>
  <c r="E10" i="6"/>
  <c r="E9" i="6"/>
  <c r="E8" i="6"/>
  <c r="E11" i="6" s="1"/>
  <c r="B34" i="6" s="1"/>
  <c r="B35" i="6" l="1"/>
  <c r="B37" i="6" s="1"/>
  <c r="B39" i="6" s="1"/>
  <c r="B60" i="6"/>
  <c r="B61" i="6" s="1"/>
  <c r="B62" i="6" l="1"/>
  <c r="B38" i="6"/>
  <c r="B66" i="6"/>
  <c r="B68" i="6" s="1"/>
  <c r="B67" i="6" l="1"/>
</calcChain>
</file>

<file path=xl/sharedStrings.xml><?xml version="1.0" encoding="utf-8"?>
<sst xmlns="http://schemas.openxmlformats.org/spreadsheetml/2006/main" count="91" uniqueCount="51">
  <si>
    <t xml:space="preserve">TROŠKOVNIK </t>
  </si>
  <si>
    <t xml:space="preserve">1. Govorne usluge </t>
  </si>
  <si>
    <r>
      <t>1.1.</t>
    </r>
    <r>
      <rPr>
        <b/>
        <sz val="7"/>
        <color indexed="8"/>
        <rFont val="Arial"/>
        <family val="2"/>
        <charset val="238"/>
      </rPr>
      <t xml:space="preserve">  </t>
    </r>
    <r>
      <rPr>
        <b/>
        <sz val="9"/>
        <color indexed="8"/>
        <rFont val="Arial"/>
        <family val="2"/>
        <charset val="238"/>
      </rPr>
      <t>Priključna pristojba</t>
    </r>
  </si>
  <si>
    <t>USLUGA</t>
  </si>
  <si>
    <t>JED. MJERE</t>
  </si>
  <si>
    <t>MJESEČNA KOLIČINA</t>
  </si>
  <si>
    <t>JEDINIČNA CIJENA</t>
  </si>
  <si>
    <t>priključak</t>
  </si>
  <si>
    <t>UKUPNO</t>
  </si>
  <si>
    <t>1.2. Mjesečna naknada</t>
  </si>
  <si>
    <t>BROJ MJESECI</t>
  </si>
  <si>
    <r>
      <t xml:space="preserve">1.3. Usluge poziva </t>
    </r>
    <r>
      <rPr>
        <b/>
        <sz val="9"/>
        <color indexed="14"/>
        <rFont val="Arial"/>
        <family val="2"/>
        <charset val="238"/>
      </rPr>
      <t xml:space="preserve">  </t>
    </r>
  </si>
  <si>
    <t xml:space="preserve">Nacionalni pozivi u nepokretnim mrežama  </t>
  </si>
  <si>
    <t>Minuta</t>
  </si>
  <si>
    <t xml:space="preserve">Nacionalni pozivi u pokretnim mrežama  </t>
  </si>
  <si>
    <t>Naknada za uspostavu poziva</t>
  </si>
  <si>
    <t>Broj poziva</t>
  </si>
  <si>
    <t xml:space="preserve">Troškovnik govornih usluga </t>
  </si>
  <si>
    <t>UKUPNO GOVORNE USLUGE- klasična telefonija</t>
  </si>
  <si>
    <t>UKUPNO 1.1.- Priključne pristojbe</t>
  </si>
  <si>
    <t>UKUPNO 1.2.- Mjesečne naknade</t>
  </si>
  <si>
    <t>UKUPNO 1.3.- Usluge poziva</t>
  </si>
  <si>
    <t>UKUPNO Govorne USLUGE (bez PDV-a)</t>
  </si>
  <si>
    <t xml:space="preserve">PDV (kn) : </t>
  </si>
  <si>
    <t xml:space="preserve"> UKUPNO Govorne USLUGE (sa PDV-om)</t>
  </si>
  <si>
    <t>2. Internet usluge</t>
  </si>
  <si>
    <t>2.1. Priključna pristojba</t>
  </si>
  <si>
    <t xml:space="preserve">2.2. Mjesečna naknada  </t>
  </si>
  <si>
    <t xml:space="preserve">Troškovnik Internet usluga </t>
  </si>
  <si>
    <t>UKUPNO INTERNET USLUGE</t>
  </si>
  <si>
    <t>UKUPNO Internet USLUGE (bez PDV-a)</t>
  </si>
  <si>
    <t xml:space="preserve"> UKUPNO Internet USLUGE (sa PDV-om)</t>
  </si>
  <si>
    <t>UKUPNO GOVORNE I Internet USLUGE</t>
  </si>
  <si>
    <t>UKUPNO 1+2 (bez PDV-a)</t>
  </si>
  <si>
    <t>PDV (kn)</t>
  </si>
  <si>
    <t>UKUPNO 1+2 (sa PDV-om)</t>
  </si>
  <si>
    <t>Mjesto i datum:</t>
  </si>
  <si>
    <t>Potpis ovlaštene osobe</t>
  </si>
  <si>
    <t>_______________</t>
  </si>
  <si>
    <t>_____________________</t>
  </si>
  <si>
    <t xml:space="preserve">VoIP linija </t>
  </si>
  <si>
    <t>Ip Telefon  Yealink T31P ili jednako vrijedan</t>
  </si>
  <si>
    <t>Ip Telefon  napredni Yealink T48S ili jednako vrijedan</t>
  </si>
  <si>
    <r>
      <t xml:space="preserve"> Internet pristup minimalno </t>
    </r>
    <r>
      <rPr>
        <b/>
        <i/>
        <sz val="10"/>
        <color indexed="8"/>
        <rFont val="Arial"/>
        <family val="2"/>
        <charset val="238"/>
      </rPr>
      <t>50/50 Mbit/s</t>
    </r>
    <r>
      <rPr>
        <i/>
        <sz val="10"/>
        <color indexed="8"/>
        <rFont val="Arial"/>
        <family val="2"/>
        <charset val="238"/>
      </rPr>
      <t xml:space="preserve">  + </t>
    </r>
    <r>
      <rPr>
        <b/>
        <i/>
        <sz val="10"/>
        <color indexed="8"/>
        <rFont val="Arial"/>
        <family val="2"/>
        <charset val="238"/>
      </rPr>
      <t>Flat promet</t>
    </r>
    <r>
      <rPr>
        <i/>
        <sz val="10"/>
        <color indexed="8"/>
        <rFont val="Arial"/>
        <family val="2"/>
        <charset val="238"/>
      </rPr>
      <t xml:space="preserve">   i </t>
    </r>
    <r>
      <rPr>
        <b/>
        <i/>
        <sz val="10"/>
        <color indexed="8"/>
        <rFont val="Arial"/>
        <family val="2"/>
        <charset val="238"/>
      </rPr>
      <t>statičkom ip adresom</t>
    </r>
  </si>
  <si>
    <t>Govorni kanali</t>
  </si>
  <si>
    <t>UKUPNA CIJENA u EUR    (bez PDV-a)</t>
  </si>
  <si>
    <t>UKUPNA CIJENA EUR    (bez PDV-a)</t>
  </si>
  <si>
    <t>IZNOS (EUR)</t>
  </si>
  <si>
    <t>3000 min</t>
  </si>
  <si>
    <t>500 min</t>
  </si>
  <si>
    <t>bez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</si>
</sst>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</font>
    <font>
      <b/>
      <sz val="11"/>
      <color rgb="FFFF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indexed="14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F5F5F5"/>
        <bgColor rgb="FFF5F5F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/>
    <xf numFmtId="0" fontId="2" fillId="2" borderId="0"/>
    <xf numFmtId="0" fontId="13" fillId="2" borderId="0"/>
    <xf numFmtId="0" fontId="1" fillId="2" borderId="0"/>
  </cellStyleXfs>
  <cellXfs count="64">
    <xf numFmtId="0" fontId="0" fillId="0" borderId="0" xfId="0"/>
    <xf numFmtId="0" fontId="4" fillId="2" borderId="0" xfId="2" applyFont="1"/>
    <xf numFmtId="0" fontId="5" fillId="2" borderId="0" xfId="2" applyFont="1"/>
    <xf numFmtId="0" fontId="6" fillId="2" borderId="0" xfId="2" applyFont="1"/>
    <xf numFmtId="0" fontId="8" fillId="2" borderId="0" xfId="2" applyFont="1"/>
    <xf numFmtId="0" fontId="8" fillId="2" borderId="1" xfId="2" applyFont="1" applyBorder="1" applyAlignment="1">
      <alignment horizontal="center" vertical="center" wrapText="1"/>
    </xf>
    <xf numFmtId="0" fontId="4" fillId="2" borderId="0" xfId="2" applyFont="1" applyAlignment="1">
      <alignment vertical="center" wrapText="1"/>
    </xf>
    <xf numFmtId="0" fontId="6" fillId="2" borderId="0" xfId="2" applyFont="1" applyAlignment="1">
      <alignment vertical="center"/>
    </xf>
    <xf numFmtId="0" fontId="11" fillId="2" borderId="1" xfId="2" applyFont="1" applyBorder="1" applyAlignment="1">
      <alignment wrapText="1"/>
    </xf>
    <xf numFmtId="0" fontId="12" fillId="2" borderId="1" xfId="2" applyFont="1" applyBorder="1" applyAlignment="1">
      <alignment horizontal="center" wrapText="1"/>
    </xf>
    <xf numFmtId="0" fontId="6" fillId="2" borderId="1" xfId="2" applyFont="1" applyBorder="1" applyAlignment="1">
      <alignment horizontal="center" vertical="center"/>
    </xf>
    <xf numFmtId="164" fontId="14" fillId="2" borderId="1" xfId="3" applyNumberFormat="1" applyFont="1" applyBorder="1" applyAlignment="1">
      <alignment horizontal="center" vertical="center" wrapText="1"/>
    </xf>
    <xf numFmtId="164" fontId="14" fillId="2" borderId="1" xfId="2" applyNumberFormat="1" applyFont="1" applyBorder="1" applyAlignment="1">
      <alignment horizontal="center" vertical="center" wrapText="1"/>
    </xf>
    <xf numFmtId="0" fontId="4" fillId="2" borderId="0" xfId="2" applyFont="1" applyAlignment="1">
      <alignment wrapText="1"/>
    </xf>
    <xf numFmtId="0" fontId="6" fillId="2" borderId="0" xfId="2" applyFont="1" applyAlignment="1" applyProtection="1">
      <alignment horizontal="left" vertical="top"/>
      <protection locked="0"/>
    </xf>
    <xf numFmtId="0" fontId="15" fillId="2" borderId="0" xfId="2" applyFont="1" applyAlignment="1">
      <alignment horizontal="right" wrapText="1"/>
    </xf>
    <xf numFmtId="164" fontId="14" fillId="2" borderId="0" xfId="2" applyNumberFormat="1" applyFont="1" applyAlignment="1">
      <alignment horizontal="center" vertical="center" wrapText="1"/>
    </xf>
    <xf numFmtId="0" fontId="6" fillId="2" borderId="0" xfId="4" applyFont="1" applyAlignment="1">
      <alignment vertical="center"/>
    </xf>
    <xf numFmtId="0" fontId="16" fillId="2" borderId="1" xfId="2" applyFont="1" applyBorder="1" applyAlignment="1">
      <alignment horizontal="center" vertical="center"/>
    </xf>
    <xf numFmtId="0" fontId="18" fillId="2" borderId="0" xfId="2" applyFont="1" applyAlignment="1">
      <alignment horizontal="center" vertical="center"/>
    </xf>
    <xf numFmtId="0" fontId="6" fillId="2" borderId="0" xfId="4" applyFont="1"/>
    <xf numFmtId="10" fontId="6" fillId="2" borderId="0" xfId="2" applyNumberFormat="1" applyFont="1"/>
    <xf numFmtId="2" fontId="6" fillId="2" borderId="0" xfId="2" applyNumberFormat="1" applyFont="1"/>
    <xf numFmtId="0" fontId="16" fillId="2" borderId="1" xfId="2" applyFont="1" applyBorder="1" applyAlignment="1">
      <alignment horizontal="center" vertical="center" wrapText="1"/>
    </xf>
    <xf numFmtId="164" fontId="14" fillId="2" borderId="1" xfId="2" applyNumberFormat="1" applyFont="1" applyBorder="1" applyAlignment="1">
      <alignment horizontal="center" wrapText="1"/>
    </xf>
    <xf numFmtId="0" fontId="3" fillId="2" borderId="0" xfId="2" applyFont="1"/>
    <xf numFmtId="0" fontId="15" fillId="2" borderId="1" xfId="2" applyFont="1" applyBorder="1" applyAlignment="1">
      <alignment vertical="top" wrapText="1"/>
    </xf>
    <xf numFmtId="0" fontId="19" fillId="2" borderId="1" xfId="2" applyFont="1" applyBorder="1" applyAlignment="1">
      <alignment horizontal="center" vertical="top" wrapText="1"/>
    </xf>
    <xf numFmtId="0" fontId="11" fillId="2" borderId="1" xfId="2" applyFont="1" applyBorder="1" applyAlignment="1">
      <alignment vertical="top" wrapText="1"/>
    </xf>
    <xf numFmtId="0" fontId="8" fillId="2" borderId="1" xfId="2" applyFont="1" applyBorder="1" applyAlignment="1">
      <alignment vertical="center" wrapText="1"/>
    </xf>
    <xf numFmtId="0" fontId="12" fillId="2" borderId="1" xfId="2" applyFont="1" applyBorder="1" applyAlignment="1">
      <alignment vertical="center"/>
    </xf>
    <xf numFmtId="0" fontId="7" fillId="2" borderId="0" xfId="2" applyFont="1" applyAlignment="1">
      <alignment vertical="top" wrapText="1"/>
    </xf>
    <xf numFmtId="0" fontId="4" fillId="2" borderId="0" xfId="2" applyFont="1" applyAlignment="1">
      <alignment vertical="top" wrapText="1"/>
    </xf>
    <xf numFmtId="0" fontId="8" fillId="2" borderId="1" xfId="2" applyFont="1" applyBorder="1" applyAlignment="1">
      <alignment horizontal="center" wrapText="1"/>
    </xf>
    <xf numFmtId="0" fontId="8" fillId="2" borderId="1" xfId="2" applyFont="1" applyBorder="1" applyAlignment="1">
      <alignment horizontal="center" vertical="top" wrapText="1"/>
    </xf>
    <xf numFmtId="0" fontId="20" fillId="3" borderId="1" xfId="2" applyFont="1" applyFill="1" applyBorder="1" applyAlignment="1">
      <alignment wrapText="1"/>
    </xf>
    <xf numFmtId="0" fontId="12" fillId="2" borderId="1" xfId="2" applyFont="1" applyBorder="1" applyAlignment="1">
      <alignment horizontal="center" vertical="center" wrapText="1"/>
    </xf>
    <xf numFmtId="0" fontId="4" fillId="2" borderId="0" xfId="2" applyFont="1" applyAlignment="1">
      <alignment vertical="center"/>
    </xf>
    <xf numFmtId="0" fontId="23" fillId="2" borderId="1" xfId="2" applyFont="1" applyBorder="1" applyAlignment="1">
      <alignment vertical="top" wrapText="1"/>
    </xf>
    <xf numFmtId="164" fontId="24" fillId="2" borderId="1" xfId="2" applyNumberFormat="1" applyFont="1" applyBorder="1" applyAlignment="1">
      <alignment horizontal="center" vertical="center" wrapText="1"/>
    </xf>
    <xf numFmtId="0" fontId="11" fillId="2" borderId="1" xfId="2" applyFont="1" applyBorder="1"/>
    <xf numFmtId="0" fontId="15" fillId="2" borderId="1" xfId="2" applyFont="1" applyBorder="1" applyAlignment="1">
      <alignment wrapText="1"/>
    </xf>
    <xf numFmtId="0" fontId="25" fillId="2" borderId="0" xfId="2" applyFont="1"/>
    <xf numFmtId="4" fontId="14" fillId="2" borderId="1" xfId="2" applyNumberFormat="1" applyFont="1" applyBorder="1" applyAlignment="1">
      <alignment horizontal="center"/>
    </xf>
    <xf numFmtId="4" fontId="6" fillId="2" borderId="0" xfId="2" applyNumberFormat="1" applyFont="1"/>
    <xf numFmtId="4" fontId="14" fillId="2" borderId="1" xfId="2" applyNumberFormat="1" applyFont="1" applyBorder="1" applyAlignment="1">
      <alignment horizontal="center" vertical="center"/>
    </xf>
    <xf numFmtId="164" fontId="14" fillId="0" borderId="1" xfId="3" applyNumberFormat="1" applyFont="1" applyFill="1" applyBorder="1" applyAlignment="1">
      <alignment horizontal="center" vertical="center" wrapText="1"/>
    </xf>
    <xf numFmtId="2" fontId="14" fillId="0" borderId="1" xfId="3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6" fillId="0" borderId="0" xfId="2" applyFont="1" applyFill="1" applyAlignment="1">
      <alignment vertical="center"/>
    </xf>
    <xf numFmtId="0" fontId="3" fillId="0" borderId="0" xfId="2" applyFont="1" applyFill="1"/>
    <xf numFmtId="0" fontId="6" fillId="0" borderId="0" xfId="2" applyFont="1" applyFill="1"/>
    <xf numFmtId="0" fontId="11" fillId="0" borderId="1" xfId="2" applyFont="1" applyFill="1" applyBorder="1" applyAlignment="1">
      <alignment wrapText="1"/>
    </xf>
    <xf numFmtId="0" fontId="12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/>
    </xf>
    <xf numFmtId="0" fontId="3" fillId="2" borderId="0" xfId="2" applyFont="1"/>
    <xf numFmtId="0" fontId="7" fillId="2" borderId="0" xfId="2" applyFont="1"/>
    <xf numFmtId="0" fontId="4" fillId="2" borderId="0" xfId="2" applyFont="1"/>
    <xf numFmtId="0" fontId="15" fillId="2" borderId="1" xfId="2" applyFont="1" applyBorder="1" applyAlignment="1">
      <alignment horizontal="right" wrapText="1"/>
    </xf>
    <xf numFmtId="0" fontId="8" fillId="2" borderId="1" xfId="2" applyFont="1" applyBorder="1" applyAlignment="1">
      <alignment horizontal="center" vertical="center"/>
    </xf>
    <xf numFmtId="0" fontId="8" fillId="2" borderId="1" xfId="2" applyFont="1" applyBorder="1" applyAlignment="1">
      <alignment horizontal="center" vertical="center" wrapText="1"/>
    </xf>
    <xf numFmtId="0" fontId="8" fillId="2" borderId="1" xfId="2" applyFont="1" applyBorder="1" applyAlignment="1">
      <alignment horizontal="right" wrapText="1"/>
    </xf>
  </cellXfs>
  <cellStyles count="5">
    <cellStyle name="Normal 2" xfId="3" xr:uid="{75D21678-CF85-4600-9125-2067104258DE}"/>
    <cellStyle name="Normal 2 2" xfId="4" xr:uid="{982EDDE2-3D57-44EA-AF1E-1BE22900136B}"/>
    <cellStyle name="Normal 3" xfId="2" xr:uid="{28BD3CB5-B623-48B3-8D81-CC4CD8AC8D43}"/>
    <cellStyle name="Normalno" xfId="0" builtinId="0"/>
    <cellStyle name="Normalno 3" xfId="1" xr:uid="{88BEC481-54D3-404A-B6ED-87F932F76C1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E20074"/>
      <rgbColor rgb="00FFFFFF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E91A-DEF1-428F-BD5F-BED9E185CCC0}">
  <dimension ref="A1:O74"/>
  <sheetViews>
    <sheetView tabSelected="1" topLeftCell="A18" workbookViewId="0">
      <selection activeCell="C28" sqref="C28"/>
    </sheetView>
  </sheetViews>
  <sheetFormatPr defaultColWidth="9.140625" defaultRowHeight="14.25" x14ac:dyDescent="0.2"/>
  <cols>
    <col min="1" max="1" width="37.42578125" style="3" customWidth="1"/>
    <col min="2" max="2" width="12.85546875" style="3" customWidth="1"/>
    <col min="3" max="3" width="10" style="3" customWidth="1"/>
    <col min="4" max="4" width="11.7109375" style="3" customWidth="1"/>
    <col min="5" max="5" width="11.140625" style="3" customWidth="1"/>
    <col min="6" max="6" width="13.42578125" style="3" customWidth="1"/>
    <col min="7" max="256" width="9.140625" style="3"/>
    <col min="257" max="257" width="37.42578125" style="3" customWidth="1"/>
    <col min="258" max="258" width="12.85546875" style="3" customWidth="1"/>
    <col min="259" max="259" width="10" style="3" customWidth="1"/>
    <col min="260" max="260" width="11.7109375" style="3" customWidth="1"/>
    <col min="261" max="261" width="11.140625" style="3" customWidth="1"/>
    <col min="262" max="262" width="13.42578125" style="3" customWidth="1"/>
    <col min="263" max="512" width="9.140625" style="3"/>
    <col min="513" max="513" width="37.42578125" style="3" customWidth="1"/>
    <col min="514" max="514" width="12.85546875" style="3" customWidth="1"/>
    <col min="515" max="515" width="10" style="3" customWidth="1"/>
    <col min="516" max="516" width="11.7109375" style="3" customWidth="1"/>
    <col min="517" max="517" width="11.140625" style="3" customWidth="1"/>
    <col min="518" max="518" width="13.42578125" style="3" customWidth="1"/>
    <col min="519" max="768" width="9.140625" style="3"/>
    <col min="769" max="769" width="37.42578125" style="3" customWidth="1"/>
    <col min="770" max="770" width="12.85546875" style="3" customWidth="1"/>
    <col min="771" max="771" width="10" style="3" customWidth="1"/>
    <col min="772" max="772" width="11.7109375" style="3" customWidth="1"/>
    <col min="773" max="773" width="11.140625" style="3" customWidth="1"/>
    <col min="774" max="774" width="13.42578125" style="3" customWidth="1"/>
    <col min="775" max="1024" width="9.140625" style="3"/>
    <col min="1025" max="1025" width="37.42578125" style="3" customWidth="1"/>
    <col min="1026" max="1026" width="12.85546875" style="3" customWidth="1"/>
    <col min="1027" max="1027" width="10" style="3" customWidth="1"/>
    <col min="1028" max="1028" width="11.7109375" style="3" customWidth="1"/>
    <col min="1029" max="1029" width="11.140625" style="3" customWidth="1"/>
    <col min="1030" max="1030" width="13.42578125" style="3" customWidth="1"/>
    <col min="1031" max="1280" width="9.140625" style="3"/>
    <col min="1281" max="1281" width="37.42578125" style="3" customWidth="1"/>
    <col min="1282" max="1282" width="12.85546875" style="3" customWidth="1"/>
    <col min="1283" max="1283" width="10" style="3" customWidth="1"/>
    <col min="1284" max="1284" width="11.7109375" style="3" customWidth="1"/>
    <col min="1285" max="1285" width="11.140625" style="3" customWidth="1"/>
    <col min="1286" max="1286" width="13.42578125" style="3" customWidth="1"/>
    <col min="1287" max="1536" width="9.140625" style="3"/>
    <col min="1537" max="1537" width="37.42578125" style="3" customWidth="1"/>
    <col min="1538" max="1538" width="12.85546875" style="3" customWidth="1"/>
    <col min="1539" max="1539" width="10" style="3" customWidth="1"/>
    <col min="1540" max="1540" width="11.7109375" style="3" customWidth="1"/>
    <col min="1541" max="1541" width="11.140625" style="3" customWidth="1"/>
    <col min="1542" max="1542" width="13.42578125" style="3" customWidth="1"/>
    <col min="1543" max="1792" width="9.140625" style="3"/>
    <col min="1793" max="1793" width="37.42578125" style="3" customWidth="1"/>
    <col min="1794" max="1794" width="12.85546875" style="3" customWidth="1"/>
    <col min="1795" max="1795" width="10" style="3" customWidth="1"/>
    <col min="1796" max="1796" width="11.7109375" style="3" customWidth="1"/>
    <col min="1797" max="1797" width="11.140625" style="3" customWidth="1"/>
    <col min="1798" max="1798" width="13.42578125" style="3" customWidth="1"/>
    <col min="1799" max="2048" width="9.140625" style="3"/>
    <col min="2049" max="2049" width="37.42578125" style="3" customWidth="1"/>
    <col min="2050" max="2050" width="12.85546875" style="3" customWidth="1"/>
    <col min="2051" max="2051" width="10" style="3" customWidth="1"/>
    <col min="2052" max="2052" width="11.7109375" style="3" customWidth="1"/>
    <col min="2053" max="2053" width="11.140625" style="3" customWidth="1"/>
    <col min="2054" max="2054" width="13.42578125" style="3" customWidth="1"/>
    <col min="2055" max="2304" width="9.140625" style="3"/>
    <col min="2305" max="2305" width="37.42578125" style="3" customWidth="1"/>
    <col min="2306" max="2306" width="12.85546875" style="3" customWidth="1"/>
    <col min="2307" max="2307" width="10" style="3" customWidth="1"/>
    <col min="2308" max="2308" width="11.7109375" style="3" customWidth="1"/>
    <col min="2309" max="2309" width="11.140625" style="3" customWidth="1"/>
    <col min="2310" max="2310" width="13.42578125" style="3" customWidth="1"/>
    <col min="2311" max="2560" width="9.140625" style="3"/>
    <col min="2561" max="2561" width="37.42578125" style="3" customWidth="1"/>
    <col min="2562" max="2562" width="12.85546875" style="3" customWidth="1"/>
    <col min="2563" max="2563" width="10" style="3" customWidth="1"/>
    <col min="2564" max="2564" width="11.7109375" style="3" customWidth="1"/>
    <col min="2565" max="2565" width="11.140625" style="3" customWidth="1"/>
    <col min="2566" max="2566" width="13.42578125" style="3" customWidth="1"/>
    <col min="2567" max="2816" width="9.140625" style="3"/>
    <col min="2817" max="2817" width="37.42578125" style="3" customWidth="1"/>
    <col min="2818" max="2818" width="12.85546875" style="3" customWidth="1"/>
    <col min="2819" max="2819" width="10" style="3" customWidth="1"/>
    <col min="2820" max="2820" width="11.7109375" style="3" customWidth="1"/>
    <col min="2821" max="2821" width="11.140625" style="3" customWidth="1"/>
    <col min="2822" max="2822" width="13.42578125" style="3" customWidth="1"/>
    <col min="2823" max="3072" width="9.140625" style="3"/>
    <col min="3073" max="3073" width="37.42578125" style="3" customWidth="1"/>
    <col min="3074" max="3074" width="12.85546875" style="3" customWidth="1"/>
    <col min="3075" max="3075" width="10" style="3" customWidth="1"/>
    <col min="3076" max="3076" width="11.7109375" style="3" customWidth="1"/>
    <col min="3077" max="3077" width="11.140625" style="3" customWidth="1"/>
    <col min="3078" max="3078" width="13.42578125" style="3" customWidth="1"/>
    <col min="3079" max="3328" width="9.140625" style="3"/>
    <col min="3329" max="3329" width="37.42578125" style="3" customWidth="1"/>
    <col min="3330" max="3330" width="12.85546875" style="3" customWidth="1"/>
    <col min="3331" max="3331" width="10" style="3" customWidth="1"/>
    <col min="3332" max="3332" width="11.7109375" style="3" customWidth="1"/>
    <col min="3333" max="3333" width="11.140625" style="3" customWidth="1"/>
    <col min="3334" max="3334" width="13.42578125" style="3" customWidth="1"/>
    <col min="3335" max="3584" width="9.140625" style="3"/>
    <col min="3585" max="3585" width="37.42578125" style="3" customWidth="1"/>
    <col min="3586" max="3586" width="12.85546875" style="3" customWidth="1"/>
    <col min="3587" max="3587" width="10" style="3" customWidth="1"/>
    <col min="3588" max="3588" width="11.7109375" style="3" customWidth="1"/>
    <col min="3589" max="3589" width="11.140625" style="3" customWidth="1"/>
    <col min="3590" max="3590" width="13.42578125" style="3" customWidth="1"/>
    <col min="3591" max="3840" width="9.140625" style="3"/>
    <col min="3841" max="3841" width="37.42578125" style="3" customWidth="1"/>
    <col min="3842" max="3842" width="12.85546875" style="3" customWidth="1"/>
    <col min="3843" max="3843" width="10" style="3" customWidth="1"/>
    <col min="3844" max="3844" width="11.7109375" style="3" customWidth="1"/>
    <col min="3845" max="3845" width="11.140625" style="3" customWidth="1"/>
    <col min="3846" max="3846" width="13.42578125" style="3" customWidth="1"/>
    <col min="3847" max="4096" width="9.140625" style="3"/>
    <col min="4097" max="4097" width="37.42578125" style="3" customWidth="1"/>
    <col min="4098" max="4098" width="12.85546875" style="3" customWidth="1"/>
    <col min="4099" max="4099" width="10" style="3" customWidth="1"/>
    <col min="4100" max="4100" width="11.7109375" style="3" customWidth="1"/>
    <col min="4101" max="4101" width="11.140625" style="3" customWidth="1"/>
    <col min="4102" max="4102" width="13.42578125" style="3" customWidth="1"/>
    <col min="4103" max="4352" width="9.140625" style="3"/>
    <col min="4353" max="4353" width="37.42578125" style="3" customWidth="1"/>
    <col min="4354" max="4354" width="12.85546875" style="3" customWidth="1"/>
    <col min="4355" max="4355" width="10" style="3" customWidth="1"/>
    <col min="4356" max="4356" width="11.7109375" style="3" customWidth="1"/>
    <col min="4357" max="4357" width="11.140625" style="3" customWidth="1"/>
    <col min="4358" max="4358" width="13.42578125" style="3" customWidth="1"/>
    <col min="4359" max="4608" width="9.140625" style="3"/>
    <col min="4609" max="4609" width="37.42578125" style="3" customWidth="1"/>
    <col min="4610" max="4610" width="12.85546875" style="3" customWidth="1"/>
    <col min="4611" max="4611" width="10" style="3" customWidth="1"/>
    <col min="4612" max="4612" width="11.7109375" style="3" customWidth="1"/>
    <col min="4613" max="4613" width="11.140625" style="3" customWidth="1"/>
    <col min="4614" max="4614" width="13.42578125" style="3" customWidth="1"/>
    <col min="4615" max="4864" width="9.140625" style="3"/>
    <col min="4865" max="4865" width="37.42578125" style="3" customWidth="1"/>
    <col min="4866" max="4866" width="12.85546875" style="3" customWidth="1"/>
    <col min="4867" max="4867" width="10" style="3" customWidth="1"/>
    <col min="4868" max="4868" width="11.7109375" style="3" customWidth="1"/>
    <col min="4869" max="4869" width="11.140625" style="3" customWidth="1"/>
    <col min="4870" max="4870" width="13.42578125" style="3" customWidth="1"/>
    <col min="4871" max="5120" width="9.140625" style="3"/>
    <col min="5121" max="5121" width="37.42578125" style="3" customWidth="1"/>
    <col min="5122" max="5122" width="12.85546875" style="3" customWidth="1"/>
    <col min="5123" max="5123" width="10" style="3" customWidth="1"/>
    <col min="5124" max="5124" width="11.7109375" style="3" customWidth="1"/>
    <col min="5125" max="5125" width="11.140625" style="3" customWidth="1"/>
    <col min="5126" max="5126" width="13.42578125" style="3" customWidth="1"/>
    <col min="5127" max="5376" width="9.140625" style="3"/>
    <col min="5377" max="5377" width="37.42578125" style="3" customWidth="1"/>
    <col min="5378" max="5378" width="12.85546875" style="3" customWidth="1"/>
    <col min="5379" max="5379" width="10" style="3" customWidth="1"/>
    <col min="5380" max="5380" width="11.7109375" style="3" customWidth="1"/>
    <col min="5381" max="5381" width="11.140625" style="3" customWidth="1"/>
    <col min="5382" max="5382" width="13.42578125" style="3" customWidth="1"/>
    <col min="5383" max="5632" width="9.140625" style="3"/>
    <col min="5633" max="5633" width="37.42578125" style="3" customWidth="1"/>
    <col min="5634" max="5634" width="12.85546875" style="3" customWidth="1"/>
    <col min="5635" max="5635" width="10" style="3" customWidth="1"/>
    <col min="5636" max="5636" width="11.7109375" style="3" customWidth="1"/>
    <col min="5637" max="5637" width="11.140625" style="3" customWidth="1"/>
    <col min="5638" max="5638" width="13.42578125" style="3" customWidth="1"/>
    <col min="5639" max="5888" width="9.140625" style="3"/>
    <col min="5889" max="5889" width="37.42578125" style="3" customWidth="1"/>
    <col min="5890" max="5890" width="12.85546875" style="3" customWidth="1"/>
    <col min="5891" max="5891" width="10" style="3" customWidth="1"/>
    <col min="5892" max="5892" width="11.7109375" style="3" customWidth="1"/>
    <col min="5893" max="5893" width="11.140625" style="3" customWidth="1"/>
    <col min="5894" max="5894" width="13.42578125" style="3" customWidth="1"/>
    <col min="5895" max="6144" width="9.140625" style="3"/>
    <col min="6145" max="6145" width="37.42578125" style="3" customWidth="1"/>
    <col min="6146" max="6146" width="12.85546875" style="3" customWidth="1"/>
    <col min="6147" max="6147" width="10" style="3" customWidth="1"/>
    <col min="6148" max="6148" width="11.7109375" style="3" customWidth="1"/>
    <col min="6149" max="6149" width="11.140625" style="3" customWidth="1"/>
    <col min="6150" max="6150" width="13.42578125" style="3" customWidth="1"/>
    <col min="6151" max="6400" width="9.140625" style="3"/>
    <col min="6401" max="6401" width="37.42578125" style="3" customWidth="1"/>
    <col min="6402" max="6402" width="12.85546875" style="3" customWidth="1"/>
    <col min="6403" max="6403" width="10" style="3" customWidth="1"/>
    <col min="6404" max="6404" width="11.7109375" style="3" customWidth="1"/>
    <col min="6405" max="6405" width="11.140625" style="3" customWidth="1"/>
    <col min="6406" max="6406" width="13.42578125" style="3" customWidth="1"/>
    <col min="6407" max="6656" width="9.140625" style="3"/>
    <col min="6657" max="6657" width="37.42578125" style="3" customWidth="1"/>
    <col min="6658" max="6658" width="12.85546875" style="3" customWidth="1"/>
    <col min="6659" max="6659" width="10" style="3" customWidth="1"/>
    <col min="6660" max="6660" width="11.7109375" style="3" customWidth="1"/>
    <col min="6661" max="6661" width="11.140625" style="3" customWidth="1"/>
    <col min="6662" max="6662" width="13.42578125" style="3" customWidth="1"/>
    <col min="6663" max="6912" width="9.140625" style="3"/>
    <col min="6913" max="6913" width="37.42578125" style="3" customWidth="1"/>
    <col min="6914" max="6914" width="12.85546875" style="3" customWidth="1"/>
    <col min="6915" max="6915" width="10" style="3" customWidth="1"/>
    <col min="6916" max="6916" width="11.7109375" style="3" customWidth="1"/>
    <col min="6917" max="6917" width="11.140625" style="3" customWidth="1"/>
    <col min="6918" max="6918" width="13.42578125" style="3" customWidth="1"/>
    <col min="6919" max="7168" width="9.140625" style="3"/>
    <col min="7169" max="7169" width="37.42578125" style="3" customWidth="1"/>
    <col min="7170" max="7170" width="12.85546875" style="3" customWidth="1"/>
    <col min="7171" max="7171" width="10" style="3" customWidth="1"/>
    <col min="7172" max="7172" width="11.7109375" style="3" customWidth="1"/>
    <col min="7173" max="7173" width="11.140625" style="3" customWidth="1"/>
    <col min="7174" max="7174" width="13.42578125" style="3" customWidth="1"/>
    <col min="7175" max="7424" width="9.140625" style="3"/>
    <col min="7425" max="7425" width="37.42578125" style="3" customWidth="1"/>
    <col min="7426" max="7426" width="12.85546875" style="3" customWidth="1"/>
    <col min="7427" max="7427" width="10" style="3" customWidth="1"/>
    <col min="7428" max="7428" width="11.7109375" style="3" customWidth="1"/>
    <col min="7429" max="7429" width="11.140625" style="3" customWidth="1"/>
    <col min="7430" max="7430" width="13.42578125" style="3" customWidth="1"/>
    <col min="7431" max="7680" width="9.140625" style="3"/>
    <col min="7681" max="7681" width="37.42578125" style="3" customWidth="1"/>
    <col min="7682" max="7682" width="12.85546875" style="3" customWidth="1"/>
    <col min="7683" max="7683" width="10" style="3" customWidth="1"/>
    <col min="7684" max="7684" width="11.7109375" style="3" customWidth="1"/>
    <col min="7685" max="7685" width="11.140625" style="3" customWidth="1"/>
    <col min="7686" max="7686" width="13.42578125" style="3" customWidth="1"/>
    <col min="7687" max="7936" width="9.140625" style="3"/>
    <col min="7937" max="7937" width="37.42578125" style="3" customWidth="1"/>
    <col min="7938" max="7938" width="12.85546875" style="3" customWidth="1"/>
    <col min="7939" max="7939" width="10" style="3" customWidth="1"/>
    <col min="7940" max="7940" width="11.7109375" style="3" customWidth="1"/>
    <col min="7941" max="7941" width="11.140625" style="3" customWidth="1"/>
    <col min="7942" max="7942" width="13.42578125" style="3" customWidth="1"/>
    <col min="7943" max="8192" width="9.140625" style="3"/>
    <col min="8193" max="8193" width="37.42578125" style="3" customWidth="1"/>
    <col min="8194" max="8194" width="12.85546875" style="3" customWidth="1"/>
    <col min="8195" max="8195" width="10" style="3" customWidth="1"/>
    <col min="8196" max="8196" width="11.7109375" style="3" customWidth="1"/>
    <col min="8197" max="8197" width="11.140625" style="3" customWidth="1"/>
    <col min="8198" max="8198" width="13.42578125" style="3" customWidth="1"/>
    <col min="8199" max="8448" width="9.140625" style="3"/>
    <col min="8449" max="8449" width="37.42578125" style="3" customWidth="1"/>
    <col min="8450" max="8450" width="12.85546875" style="3" customWidth="1"/>
    <col min="8451" max="8451" width="10" style="3" customWidth="1"/>
    <col min="8452" max="8452" width="11.7109375" style="3" customWidth="1"/>
    <col min="8453" max="8453" width="11.140625" style="3" customWidth="1"/>
    <col min="8454" max="8454" width="13.42578125" style="3" customWidth="1"/>
    <col min="8455" max="8704" width="9.140625" style="3"/>
    <col min="8705" max="8705" width="37.42578125" style="3" customWidth="1"/>
    <col min="8706" max="8706" width="12.85546875" style="3" customWidth="1"/>
    <col min="8707" max="8707" width="10" style="3" customWidth="1"/>
    <col min="8708" max="8708" width="11.7109375" style="3" customWidth="1"/>
    <col min="8709" max="8709" width="11.140625" style="3" customWidth="1"/>
    <col min="8710" max="8710" width="13.42578125" style="3" customWidth="1"/>
    <col min="8711" max="8960" width="9.140625" style="3"/>
    <col min="8961" max="8961" width="37.42578125" style="3" customWidth="1"/>
    <col min="8962" max="8962" width="12.85546875" style="3" customWidth="1"/>
    <col min="8963" max="8963" width="10" style="3" customWidth="1"/>
    <col min="8964" max="8964" width="11.7109375" style="3" customWidth="1"/>
    <col min="8965" max="8965" width="11.140625" style="3" customWidth="1"/>
    <col min="8966" max="8966" width="13.42578125" style="3" customWidth="1"/>
    <col min="8967" max="9216" width="9.140625" style="3"/>
    <col min="9217" max="9217" width="37.42578125" style="3" customWidth="1"/>
    <col min="9218" max="9218" width="12.85546875" style="3" customWidth="1"/>
    <col min="9219" max="9219" width="10" style="3" customWidth="1"/>
    <col min="9220" max="9220" width="11.7109375" style="3" customWidth="1"/>
    <col min="9221" max="9221" width="11.140625" style="3" customWidth="1"/>
    <col min="9222" max="9222" width="13.42578125" style="3" customWidth="1"/>
    <col min="9223" max="9472" width="9.140625" style="3"/>
    <col min="9473" max="9473" width="37.42578125" style="3" customWidth="1"/>
    <col min="9474" max="9474" width="12.85546875" style="3" customWidth="1"/>
    <col min="9475" max="9475" width="10" style="3" customWidth="1"/>
    <col min="9476" max="9476" width="11.7109375" style="3" customWidth="1"/>
    <col min="9477" max="9477" width="11.140625" style="3" customWidth="1"/>
    <col min="9478" max="9478" width="13.42578125" style="3" customWidth="1"/>
    <col min="9479" max="9728" width="9.140625" style="3"/>
    <col min="9729" max="9729" width="37.42578125" style="3" customWidth="1"/>
    <col min="9730" max="9730" width="12.85546875" style="3" customWidth="1"/>
    <col min="9731" max="9731" width="10" style="3" customWidth="1"/>
    <col min="9732" max="9732" width="11.7109375" style="3" customWidth="1"/>
    <col min="9733" max="9733" width="11.140625" style="3" customWidth="1"/>
    <col min="9734" max="9734" width="13.42578125" style="3" customWidth="1"/>
    <col min="9735" max="9984" width="9.140625" style="3"/>
    <col min="9985" max="9985" width="37.42578125" style="3" customWidth="1"/>
    <col min="9986" max="9986" width="12.85546875" style="3" customWidth="1"/>
    <col min="9987" max="9987" width="10" style="3" customWidth="1"/>
    <col min="9988" max="9988" width="11.7109375" style="3" customWidth="1"/>
    <col min="9989" max="9989" width="11.140625" style="3" customWidth="1"/>
    <col min="9990" max="9990" width="13.42578125" style="3" customWidth="1"/>
    <col min="9991" max="10240" width="9.140625" style="3"/>
    <col min="10241" max="10241" width="37.42578125" style="3" customWidth="1"/>
    <col min="10242" max="10242" width="12.85546875" style="3" customWidth="1"/>
    <col min="10243" max="10243" width="10" style="3" customWidth="1"/>
    <col min="10244" max="10244" width="11.7109375" style="3" customWidth="1"/>
    <col min="10245" max="10245" width="11.140625" style="3" customWidth="1"/>
    <col min="10246" max="10246" width="13.42578125" style="3" customWidth="1"/>
    <col min="10247" max="10496" width="9.140625" style="3"/>
    <col min="10497" max="10497" width="37.42578125" style="3" customWidth="1"/>
    <col min="10498" max="10498" width="12.85546875" style="3" customWidth="1"/>
    <col min="10499" max="10499" width="10" style="3" customWidth="1"/>
    <col min="10500" max="10500" width="11.7109375" style="3" customWidth="1"/>
    <col min="10501" max="10501" width="11.140625" style="3" customWidth="1"/>
    <col min="10502" max="10502" width="13.42578125" style="3" customWidth="1"/>
    <col min="10503" max="10752" width="9.140625" style="3"/>
    <col min="10753" max="10753" width="37.42578125" style="3" customWidth="1"/>
    <col min="10754" max="10754" width="12.85546875" style="3" customWidth="1"/>
    <col min="10755" max="10755" width="10" style="3" customWidth="1"/>
    <col min="10756" max="10756" width="11.7109375" style="3" customWidth="1"/>
    <col min="10757" max="10757" width="11.140625" style="3" customWidth="1"/>
    <col min="10758" max="10758" width="13.42578125" style="3" customWidth="1"/>
    <col min="10759" max="11008" width="9.140625" style="3"/>
    <col min="11009" max="11009" width="37.42578125" style="3" customWidth="1"/>
    <col min="11010" max="11010" width="12.85546875" style="3" customWidth="1"/>
    <col min="11011" max="11011" width="10" style="3" customWidth="1"/>
    <col min="11012" max="11012" width="11.7109375" style="3" customWidth="1"/>
    <col min="11013" max="11013" width="11.140625" style="3" customWidth="1"/>
    <col min="11014" max="11014" width="13.42578125" style="3" customWidth="1"/>
    <col min="11015" max="11264" width="9.140625" style="3"/>
    <col min="11265" max="11265" width="37.42578125" style="3" customWidth="1"/>
    <col min="11266" max="11266" width="12.85546875" style="3" customWidth="1"/>
    <col min="11267" max="11267" width="10" style="3" customWidth="1"/>
    <col min="11268" max="11268" width="11.7109375" style="3" customWidth="1"/>
    <col min="11269" max="11269" width="11.140625" style="3" customWidth="1"/>
    <col min="11270" max="11270" width="13.42578125" style="3" customWidth="1"/>
    <col min="11271" max="11520" width="9.140625" style="3"/>
    <col min="11521" max="11521" width="37.42578125" style="3" customWidth="1"/>
    <col min="11522" max="11522" width="12.85546875" style="3" customWidth="1"/>
    <col min="11523" max="11523" width="10" style="3" customWidth="1"/>
    <col min="11524" max="11524" width="11.7109375" style="3" customWidth="1"/>
    <col min="11525" max="11525" width="11.140625" style="3" customWidth="1"/>
    <col min="11526" max="11526" width="13.42578125" style="3" customWidth="1"/>
    <col min="11527" max="11776" width="9.140625" style="3"/>
    <col min="11777" max="11777" width="37.42578125" style="3" customWidth="1"/>
    <col min="11778" max="11778" width="12.85546875" style="3" customWidth="1"/>
    <col min="11779" max="11779" width="10" style="3" customWidth="1"/>
    <col min="11780" max="11780" width="11.7109375" style="3" customWidth="1"/>
    <col min="11781" max="11781" width="11.140625" style="3" customWidth="1"/>
    <col min="11782" max="11782" width="13.42578125" style="3" customWidth="1"/>
    <col min="11783" max="12032" width="9.140625" style="3"/>
    <col min="12033" max="12033" width="37.42578125" style="3" customWidth="1"/>
    <col min="12034" max="12034" width="12.85546875" style="3" customWidth="1"/>
    <col min="12035" max="12035" width="10" style="3" customWidth="1"/>
    <col min="12036" max="12036" width="11.7109375" style="3" customWidth="1"/>
    <col min="12037" max="12037" width="11.140625" style="3" customWidth="1"/>
    <col min="12038" max="12038" width="13.42578125" style="3" customWidth="1"/>
    <col min="12039" max="12288" width="9.140625" style="3"/>
    <col min="12289" max="12289" width="37.42578125" style="3" customWidth="1"/>
    <col min="12290" max="12290" width="12.85546875" style="3" customWidth="1"/>
    <col min="12291" max="12291" width="10" style="3" customWidth="1"/>
    <col min="12292" max="12292" width="11.7109375" style="3" customWidth="1"/>
    <col min="12293" max="12293" width="11.140625" style="3" customWidth="1"/>
    <col min="12294" max="12294" width="13.42578125" style="3" customWidth="1"/>
    <col min="12295" max="12544" width="9.140625" style="3"/>
    <col min="12545" max="12545" width="37.42578125" style="3" customWidth="1"/>
    <col min="12546" max="12546" width="12.85546875" style="3" customWidth="1"/>
    <col min="12547" max="12547" width="10" style="3" customWidth="1"/>
    <col min="12548" max="12548" width="11.7109375" style="3" customWidth="1"/>
    <col min="12549" max="12549" width="11.140625" style="3" customWidth="1"/>
    <col min="12550" max="12550" width="13.42578125" style="3" customWidth="1"/>
    <col min="12551" max="12800" width="9.140625" style="3"/>
    <col min="12801" max="12801" width="37.42578125" style="3" customWidth="1"/>
    <col min="12802" max="12802" width="12.85546875" style="3" customWidth="1"/>
    <col min="12803" max="12803" width="10" style="3" customWidth="1"/>
    <col min="12804" max="12804" width="11.7109375" style="3" customWidth="1"/>
    <col min="12805" max="12805" width="11.140625" style="3" customWidth="1"/>
    <col min="12806" max="12806" width="13.42578125" style="3" customWidth="1"/>
    <col min="12807" max="13056" width="9.140625" style="3"/>
    <col min="13057" max="13057" width="37.42578125" style="3" customWidth="1"/>
    <col min="13058" max="13058" width="12.85546875" style="3" customWidth="1"/>
    <col min="13059" max="13059" width="10" style="3" customWidth="1"/>
    <col min="13060" max="13060" width="11.7109375" style="3" customWidth="1"/>
    <col min="13061" max="13061" width="11.140625" style="3" customWidth="1"/>
    <col min="13062" max="13062" width="13.42578125" style="3" customWidth="1"/>
    <col min="13063" max="13312" width="9.140625" style="3"/>
    <col min="13313" max="13313" width="37.42578125" style="3" customWidth="1"/>
    <col min="13314" max="13314" width="12.85546875" style="3" customWidth="1"/>
    <col min="13315" max="13315" width="10" style="3" customWidth="1"/>
    <col min="13316" max="13316" width="11.7109375" style="3" customWidth="1"/>
    <col min="13317" max="13317" width="11.140625" style="3" customWidth="1"/>
    <col min="13318" max="13318" width="13.42578125" style="3" customWidth="1"/>
    <col min="13319" max="13568" width="9.140625" style="3"/>
    <col min="13569" max="13569" width="37.42578125" style="3" customWidth="1"/>
    <col min="13570" max="13570" width="12.85546875" style="3" customWidth="1"/>
    <col min="13571" max="13571" width="10" style="3" customWidth="1"/>
    <col min="13572" max="13572" width="11.7109375" style="3" customWidth="1"/>
    <col min="13573" max="13573" width="11.140625" style="3" customWidth="1"/>
    <col min="13574" max="13574" width="13.42578125" style="3" customWidth="1"/>
    <col min="13575" max="13824" width="9.140625" style="3"/>
    <col min="13825" max="13825" width="37.42578125" style="3" customWidth="1"/>
    <col min="13826" max="13826" width="12.85546875" style="3" customWidth="1"/>
    <col min="13827" max="13827" width="10" style="3" customWidth="1"/>
    <col min="13828" max="13828" width="11.7109375" style="3" customWidth="1"/>
    <col min="13829" max="13829" width="11.140625" style="3" customWidth="1"/>
    <col min="13830" max="13830" width="13.42578125" style="3" customWidth="1"/>
    <col min="13831" max="14080" width="9.140625" style="3"/>
    <col min="14081" max="14081" width="37.42578125" style="3" customWidth="1"/>
    <col min="14082" max="14082" width="12.85546875" style="3" customWidth="1"/>
    <col min="14083" max="14083" width="10" style="3" customWidth="1"/>
    <col min="14084" max="14084" width="11.7109375" style="3" customWidth="1"/>
    <col min="14085" max="14085" width="11.140625" style="3" customWidth="1"/>
    <col min="14086" max="14086" width="13.42578125" style="3" customWidth="1"/>
    <col min="14087" max="14336" width="9.140625" style="3"/>
    <col min="14337" max="14337" width="37.42578125" style="3" customWidth="1"/>
    <col min="14338" max="14338" width="12.85546875" style="3" customWidth="1"/>
    <col min="14339" max="14339" width="10" style="3" customWidth="1"/>
    <col min="14340" max="14340" width="11.7109375" style="3" customWidth="1"/>
    <col min="14341" max="14341" width="11.140625" style="3" customWidth="1"/>
    <col min="14342" max="14342" width="13.42578125" style="3" customWidth="1"/>
    <col min="14343" max="14592" width="9.140625" style="3"/>
    <col min="14593" max="14593" width="37.42578125" style="3" customWidth="1"/>
    <col min="14594" max="14594" width="12.85546875" style="3" customWidth="1"/>
    <col min="14595" max="14595" width="10" style="3" customWidth="1"/>
    <col min="14596" max="14596" width="11.7109375" style="3" customWidth="1"/>
    <col min="14597" max="14597" width="11.140625" style="3" customWidth="1"/>
    <col min="14598" max="14598" width="13.42578125" style="3" customWidth="1"/>
    <col min="14599" max="14848" width="9.140625" style="3"/>
    <col min="14849" max="14849" width="37.42578125" style="3" customWidth="1"/>
    <col min="14850" max="14850" width="12.85546875" style="3" customWidth="1"/>
    <col min="14851" max="14851" width="10" style="3" customWidth="1"/>
    <col min="14852" max="14852" width="11.7109375" style="3" customWidth="1"/>
    <col min="14853" max="14853" width="11.140625" style="3" customWidth="1"/>
    <col min="14854" max="14854" width="13.42578125" style="3" customWidth="1"/>
    <col min="14855" max="15104" width="9.140625" style="3"/>
    <col min="15105" max="15105" width="37.42578125" style="3" customWidth="1"/>
    <col min="15106" max="15106" width="12.85546875" style="3" customWidth="1"/>
    <col min="15107" max="15107" width="10" style="3" customWidth="1"/>
    <col min="15108" max="15108" width="11.7109375" style="3" customWidth="1"/>
    <col min="15109" max="15109" width="11.140625" style="3" customWidth="1"/>
    <col min="15110" max="15110" width="13.42578125" style="3" customWidth="1"/>
    <col min="15111" max="15360" width="9.140625" style="3"/>
    <col min="15361" max="15361" width="37.42578125" style="3" customWidth="1"/>
    <col min="15362" max="15362" width="12.85546875" style="3" customWidth="1"/>
    <col min="15363" max="15363" width="10" style="3" customWidth="1"/>
    <col min="15364" max="15364" width="11.7109375" style="3" customWidth="1"/>
    <col min="15365" max="15365" width="11.140625" style="3" customWidth="1"/>
    <col min="15366" max="15366" width="13.42578125" style="3" customWidth="1"/>
    <col min="15367" max="15616" width="9.140625" style="3"/>
    <col min="15617" max="15617" width="37.42578125" style="3" customWidth="1"/>
    <col min="15618" max="15618" width="12.85546875" style="3" customWidth="1"/>
    <col min="15619" max="15619" width="10" style="3" customWidth="1"/>
    <col min="15620" max="15620" width="11.7109375" style="3" customWidth="1"/>
    <col min="15621" max="15621" width="11.140625" style="3" customWidth="1"/>
    <col min="15622" max="15622" width="13.42578125" style="3" customWidth="1"/>
    <col min="15623" max="15872" width="9.140625" style="3"/>
    <col min="15873" max="15873" width="37.42578125" style="3" customWidth="1"/>
    <col min="15874" max="15874" width="12.85546875" style="3" customWidth="1"/>
    <col min="15875" max="15875" width="10" style="3" customWidth="1"/>
    <col min="15876" max="15876" width="11.7109375" style="3" customWidth="1"/>
    <col min="15877" max="15877" width="11.140625" style="3" customWidth="1"/>
    <col min="15878" max="15878" width="13.42578125" style="3" customWidth="1"/>
    <col min="15879" max="16128" width="9.140625" style="3"/>
    <col min="16129" max="16129" width="37.42578125" style="3" customWidth="1"/>
    <col min="16130" max="16130" width="12.85546875" style="3" customWidth="1"/>
    <col min="16131" max="16131" width="10" style="3" customWidth="1"/>
    <col min="16132" max="16132" width="11.7109375" style="3" customWidth="1"/>
    <col min="16133" max="16133" width="11.140625" style="3" customWidth="1"/>
    <col min="16134" max="16134" width="13.42578125" style="3" customWidth="1"/>
    <col min="16135" max="16384" width="9.140625" style="3"/>
  </cols>
  <sheetData>
    <row r="1" spans="1:6" ht="15.75" x14ac:dyDescent="0.25">
      <c r="A1" s="57" t="s">
        <v>0</v>
      </c>
      <c r="B1" s="57"/>
      <c r="C1" s="1"/>
      <c r="D1" s="1"/>
      <c r="E1" s="2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58" t="s">
        <v>1</v>
      </c>
      <c r="B3" s="58"/>
      <c r="C3" s="1"/>
      <c r="D3" s="1"/>
      <c r="E3" s="1"/>
      <c r="F3" s="1"/>
    </row>
    <row r="4" spans="1:6" x14ac:dyDescent="0.2">
      <c r="B4" s="59"/>
      <c r="C4" s="59"/>
      <c r="D4" s="59"/>
      <c r="E4" s="59"/>
      <c r="F4" s="59"/>
    </row>
    <row r="5" spans="1:6" x14ac:dyDescent="0.2">
      <c r="A5" s="4" t="s">
        <v>2</v>
      </c>
      <c r="B5" s="59"/>
      <c r="C5" s="59"/>
      <c r="D5" s="59"/>
      <c r="E5" s="59"/>
      <c r="F5" s="59"/>
    </row>
    <row r="6" spans="1:6" x14ac:dyDescent="0.2">
      <c r="A6" s="4"/>
      <c r="B6" s="1"/>
      <c r="C6" s="1"/>
      <c r="D6" s="1"/>
      <c r="E6" s="1"/>
      <c r="F6" s="1"/>
    </row>
    <row r="7" spans="1:6" s="7" customFormat="1" ht="48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45</v>
      </c>
      <c r="F7" s="6"/>
    </row>
    <row r="8" spans="1:6" ht="15" x14ac:dyDescent="0.2">
      <c r="A8" s="8" t="s">
        <v>40</v>
      </c>
      <c r="B8" s="9" t="s">
        <v>7</v>
      </c>
      <c r="C8" s="10">
        <v>14</v>
      </c>
      <c r="D8" s="46"/>
      <c r="E8" s="48">
        <f t="shared" ref="E8:E10" si="0">C8*D8</f>
        <v>0</v>
      </c>
      <c r="F8" s="13"/>
    </row>
    <row r="9" spans="1:6" ht="15" x14ac:dyDescent="0.2">
      <c r="A9" s="8" t="s">
        <v>41</v>
      </c>
      <c r="B9" s="9" t="s">
        <v>7</v>
      </c>
      <c r="C9" s="10">
        <v>13</v>
      </c>
      <c r="D9" s="46"/>
      <c r="E9" s="48">
        <f t="shared" si="0"/>
        <v>0</v>
      </c>
      <c r="F9" s="13"/>
    </row>
    <row r="10" spans="1:6" ht="24" x14ac:dyDescent="0.2">
      <c r="A10" s="8" t="s">
        <v>42</v>
      </c>
      <c r="B10" s="9" t="s">
        <v>7</v>
      </c>
      <c r="C10" s="10">
        <v>1</v>
      </c>
      <c r="D10" s="46"/>
      <c r="E10" s="48">
        <f t="shared" si="0"/>
        <v>0</v>
      </c>
      <c r="F10" s="13"/>
    </row>
    <row r="11" spans="1:6" ht="15" x14ac:dyDescent="0.2">
      <c r="A11" s="60" t="s">
        <v>8</v>
      </c>
      <c r="B11" s="60"/>
      <c r="C11" s="60"/>
      <c r="D11" s="60"/>
      <c r="E11" s="12">
        <f>SUM(E8:E10)</f>
        <v>0</v>
      </c>
      <c r="F11" s="13"/>
    </row>
    <row r="12" spans="1:6" x14ac:dyDescent="0.2">
      <c r="A12" s="13"/>
      <c r="B12" s="13"/>
      <c r="C12" s="13"/>
      <c r="D12" s="13"/>
      <c r="E12" s="1"/>
      <c r="F12" s="13"/>
    </row>
    <row r="13" spans="1:6" x14ac:dyDescent="0.2">
      <c r="A13" s="4" t="s">
        <v>9</v>
      </c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s="7" customFormat="1" ht="36" x14ac:dyDescent="0.25">
      <c r="A15" s="5" t="s">
        <v>3</v>
      </c>
      <c r="B15" s="5" t="s">
        <v>4</v>
      </c>
      <c r="C15" s="5" t="s">
        <v>5</v>
      </c>
      <c r="D15" s="5" t="s">
        <v>6</v>
      </c>
      <c r="E15" s="5" t="s">
        <v>10</v>
      </c>
      <c r="F15" s="5" t="s">
        <v>46</v>
      </c>
    </row>
    <row r="16" spans="1:6" ht="15" x14ac:dyDescent="0.2">
      <c r="A16" s="8" t="s">
        <v>40</v>
      </c>
      <c r="B16" s="9" t="s">
        <v>7</v>
      </c>
      <c r="C16" s="10">
        <v>14</v>
      </c>
      <c r="D16" s="46"/>
      <c r="E16" s="56">
        <v>24</v>
      </c>
      <c r="F16" s="48">
        <f t="shared" ref="F16:F18" si="1">C16*D16*E16</f>
        <v>0</v>
      </c>
    </row>
    <row r="17" spans="1:15" ht="21" customHeight="1" x14ac:dyDescent="0.2">
      <c r="A17" s="8" t="s">
        <v>41</v>
      </c>
      <c r="B17" s="9" t="s">
        <v>7</v>
      </c>
      <c r="C17" s="10">
        <v>13</v>
      </c>
      <c r="D17" s="46"/>
      <c r="E17" s="56">
        <v>24</v>
      </c>
      <c r="F17" s="48">
        <f t="shared" si="1"/>
        <v>0</v>
      </c>
      <c r="J17" s="14"/>
    </row>
    <row r="18" spans="1:15" ht="28.15" customHeight="1" x14ac:dyDescent="0.2">
      <c r="A18" s="8" t="s">
        <v>42</v>
      </c>
      <c r="B18" s="9" t="s">
        <v>7</v>
      </c>
      <c r="C18" s="10">
        <v>1</v>
      </c>
      <c r="D18" s="46"/>
      <c r="E18" s="56">
        <v>24</v>
      </c>
      <c r="F18" s="48">
        <f t="shared" si="1"/>
        <v>0</v>
      </c>
      <c r="J18" s="14"/>
    </row>
    <row r="19" spans="1:15" ht="15" x14ac:dyDescent="0.2">
      <c r="A19" s="53" t="s">
        <v>44</v>
      </c>
      <c r="B19" s="54"/>
      <c r="C19" s="55">
        <v>4</v>
      </c>
      <c r="D19" s="46"/>
      <c r="E19" s="56">
        <v>24</v>
      </c>
      <c r="F19" s="48">
        <v>0</v>
      </c>
      <c r="J19" s="14"/>
    </row>
    <row r="20" spans="1:15" ht="15" x14ac:dyDescent="0.2">
      <c r="A20" s="60" t="s">
        <v>8</v>
      </c>
      <c r="B20" s="60"/>
      <c r="C20" s="60"/>
      <c r="D20" s="60"/>
      <c r="E20" s="60"/>
      <c r="F20" s="12">
        <f>SUM(F16:F19)</f>
        <v>0</v>
      </c>
    </row>
    <row r="21" spans="1:15" ht="15" x14ac:dyDescent="0.2">
      <c r="A21" s="15"/>
      <c r="B21" s="15"/>
      <c r="C21" s="15"/>
      <c r="D21" s="15"/>
      <c r="E21" s="15"/>
      <c r="F21" s="16"/>
    </row>
    <row r="22" spans="1:15" x14ac:dyDescent="0.2">
      <c r="A22" s="4" t="s">
        <v>11</v>
      </c>
      <c r="B22" s="1"/>
      <c r="C22" s="1"/>
      <c r="D22" s="1"/>
      <c r="E22" s="1"/>
      <c r="F22" s="1"/>
    </row>
    <row r="23" spans="1:15" x14ac:dyDescent="0.2">
      <c r="A23" s="4"/>
      <c r="B23" s="1"/>
      <c r="C23" s="1"/>
      <c r="D23" s="1"/>
      <c r="E23" s="1"/>
      <c r="F23" s="1"/>
    </row>
    <row r="24" spans="1:15" s="7" customFormat="1" ht="33" customHeight="1" x14ac:dyDescent="0.25">
      <c r="A24" s="61" t="s">
        <v>3</v>
      </c>
      <c r="B24" s="62" t="s">
        <v>4</v>
      </c>
      <c r="C24" s="62" t="s">
        <v>5</v>
      </c>
      <c r="D24" s="62" t="s">
        <v>6</v>
      </c>
      <c r="E24" s="62" t="s">
        <v>10</v>
      </c>
      <c r="F24" s="62" t="s">
        <v>45</v>
      </c>
    </row>
    <row r="25" spans="1:15" s="7" customFormat="1" x14ac:dyDescent="0.25">
      <c r="A25" s="61"/>
      <c r="B25" s="62"/>
      <c r="C25" s="62"/>
      <c r="D25" s="62"/>
      <c r="E25" s="62"/>
      <c r="F25" s="62"/>
      <c r="I25" s="17"/>
      <c r="J25" s="17"/>
      <c r="K25" s="17"/>
      <c r="L25" s="17"/>
    </row>
    <row r="26" spans="1:15" ht="34.5" customHeight="1" x14ac:dyDescent="0.2">
      <c r="A26" s="8" t="s">
        <v>12</v>
      </c>
      <c r="B26" s="9" t="s">
        <v>13</v>
      </c>
      <c r="C26" s="18" t="s">
        <v>48</v>
      </c>
      <c r="D26" s="46"/>
      <c r="E26" s="18">
        <v>24</v>
      </c>
      <c r="F26" s="12">
        <v>0</v>
      </c>
      <c r="G26" s="19"/>
      <c r="I26" s="20"/>
      <c r="J26" s="20"/>
      <c r="K26" s="20"/>
      <c r="L26" s="20"/>
      <c r="M26" s="21"/>
      <c r="N26" s="21"/>
      <c r="O26" s="22"/>
    </row>
    <row r="27" spans="1:15" ht="36.75" customHeight="1" x14ac:dyDescent="0.2">
      <c r="A27" s="8" t="s">
        <v>14</v>
      </c>
      <c r="B27" s="9" t="s">
        <v>13</v>
      </c>
      <c r="C27" s="18" t="s">
        <v>49</v>
      </c>
      <c r="D27" s="46"/>
      <c r="E27" s="18">
        <v>24</v>
      </c>
      <c r="F27" s="12">
        <v>0</v>
      </c>
      <c r="G27" s="19"/>
      <c r="I27" s="20"/>
      <c r="J27" s="20"/>
      <c r="K27" s="20"/>
      <c r="L27" s="20"/>
      <c r="M27" s="21"/>
      <c r="N27" s="21"/>
      <c r="O27" s="22"/>
    </row>
    <row r="28" spans="1:15" ht="28.5" x14ac:dyDescent="0.2">
      <c r="A28" s="8" t="s">
        <v>15</v>
      </c>
      <c r="B28" s="9" t="s">
        <v>16</v>
      </c>
      <c r="C28" s="23" t="s">
        <v>50</v>
      </c>
      <c r="D28" s="11"/>
      <c r="E28" s="18">
        <v>24</v>
      </c>
      <c r="F28" s="12">
        <v>0</v>
      </c>
    </row>
    <row r="29" spans="1:15" ht="15" x14ac:dyDescent="0.25">
      <c r="A29" s="63" t="s">
        <v>8</v>
      </c>
      <c r="B29" s="63"/>
      <c r="C29" s="63"/>
      <c r="D29" s="63"/>
      <c r="E29" s="63"/>
      <c r="F29" s="24">
        <f>SUM(F26:F28)</f>
        <v>0</v>
      </c>
    </row>
    <row r="30" spans="1:15" x14ac:dyDescent="0.2">
      <c r="A30" s="13"/>
      <c r="B30" s="13"/>
      <c r="C30" s="13"/>
      <c r="D30" s="13"/>
      <c r="E30" s="13"/>
      <c r="F30" s="13"/>
    </row>
    <row r="31" spans="1:15" ht="15.75" x14ac:dyDescent="0.25">
      <c r="A31" s="57" t="s">
        <v>17</v>
      </c>
      <c r="B31" s="57"/>
      <c r="C31" s="57"/>
    </row>
    <row r="32" spans="1:15" ht="15.75" x14ac:dyDescent="0.25">
      <c r="A32" s="25"/>
      <c r="B32" s="25"/>
      <c r="C32" s="51"/>
      <c r="D32" s="52"/>
    </row>
    <row r="33" spans="1:6" ht="24" x14ac:dyDescent="0.2">
      <c r="A33" s="26" t="s">
        <v>18</v>
      </c>
      <c r="B33" s="27" t="s">
        <v>47</v>
      </c>
      <c r="C33" s="49"/>
      <c r="D33" s="52"/>
    </row>
    <row r="34" spans="1:6" ht="15" x14ac:dyDescent="0.2">
      <c r="A34" s="28" t="s">
        <v>19</v>
      </c>
      <c r="B34" s="12">
        <f>E11</f>
        <v>0</v>
      </c>
      <c r="C34" s="49"/>
      <c r="D34" s="52"/>
    </row>
    <row r="35" spans="1:6" ht="15" x14ac:dyDescent="0.2">
      <c r="A35" s="28" t="s">
        <v>20</v>
      </c>
      <c r="B35" s="48">
        <f>F20</f>
        <v>0</v>
      </c>
      <c r="C35" s="49"/>
      <c r="D35" s="52"/>
    </row>
    <row r="36" spans="1:6" ht="15" x14ac:dyDescent="0.2">
      <c r="A36" s="28" t="s">
        <v>21</v>
      </c>
      <c r="B36" s="12">
        <f>F29</f>
        <v>0</v>
      </c>
      <c r="C36" s="49"/>
      <c r="D36" s="52"/>
    </row>
    <row r="37" spans="1:6" s="7" customFormat="1" ht="15" x14ac:dyDescent="0.25">
      <c r="A37" s="29" t="s">
        <v>22</v>
      </c>
      <c r="B37" s="12">
        <f>SUM(B34:B36)</f>
        <v>0</v>
      </c>
      <c r="C37" s="50"/>
      <c r="D37" s="50"/>
    </row>
    <row r="38" spans="1:6" s="7" customFormat="1" ht="15" x14ac:dyDescent="0.25">
      <c r="A38" s="30" t="s">
        <v>23</v>
      </c>
      <c r="B38" s="12">
        <f>B37*0.25</f>
        <v>0</v>
      </c>
      <c r="C38" s="50"/>
      <c r="D38" s="50"/>
    </row>
    <row r="39" spans="1:6" s="7" customFormat="1" ht="15" x14ac:dyDescent="0.25">
      <c r="A39" s="29" t="s">
        <v>24</v>
      </c>
      <c r="B39" s="12">
        <f>B37*1.25</f>
        <v>0</v>
      </c>
      <c r="C39" s="50"/>
      <c r="D39" s="50"/>
    </row>
    <row r="41" spans="1:6" x14ac:dyDescent="0.2">
      <c r="A41" s="31" t="s">
        <v>25</v>
      </c>
      <c r="B41" s="1"/>
      <c r="C41" s="1"/>
      <c r="D41" s="1"/>
      <c r="E41" s="1"/>
      <c r="F41" s="1"/>
    </row>
    <row r="42" spans="1:6" x14ac:dyDescent="0.2">
      <c r="A42" s="32"/>
      <c r="B42" s="1"/>
      <c r="C42" s="1"/>
      <c r="D42" s="1"/>
      <c r="E42" s="1"/>
      <c r="F42" s="1"/>
    </row>
    <row r="43" spans="1:6" x14ac:dyDescent="0.2">
      <c r="A43" s="4" t="s">
        <v>26</v>
      </c>
      <c r="B43" s="1"/>
      <c r="C43" s="1"/>
      <c r="D43" s="1"/>
      <c r="E43" s="1"/>
      <c r="F43" s="1"/>
    </row>
    <row r="44" spans="1:6" x14ac:dyDescent="0.2">
      <c r="A44" s="13"/>
      <c r="B44" s="1"/>
      <c r="C44" s="1"/>
      <c r="D44" s="1"/>
      <c r="E44" s="1"/>
      <c r="F44" s="1"/>
    </row>
    <row r="45" spans="1:6" ht="48" x14ac:dyDescent="0.2">
      <c r="A45" s="33" t="s">
        <v>3</v>
      </c>
      <c r="B45" s="33" t="s">
        <v>4</v>
      </c>
      <c r="C45" s="33" t="s">
        <v>5</v>
      </c>
      <c r="D45" s="33" t="s">
        <v>6</v>
      </c>
      <c r="E45" s="34" t="s">
        <v>45</v>
      </c>
      <c r="F45" s="1"/>
    </row>
    <row r="46" spans="1:6" s="7" customFormat="1" ht="25.5" x14ac:dyDescent="0.2">
      <c r="A46" s="35" t="s">
        <v>43</v>
      </c>
      <c r="B46" s="36" t="s">
        <v>7</v>
      </c>
      <c r="C46" s="10">
        <v>1</v>
      </c>
      <c r="D46" s="12"/>
      <c r="E46" s="12">
        <f>C46*D46</f>
        <v>0</v>
      </c>
      <c r="F46" s="37"/>
    </row>
    <row r="47" spans="1:6" ht="15" x14ac:dyDescent="0.2">
      <c r="A47" s="60" t="s">
        <v>8</v>
      </c>
      <c r="B47" s="60"/>
      <c r="C47" s="60"/>
      <c r="D47" s="60"/>
      <c r="E47" s="12">
        <f>SUM(E46)</f>
        <v>0</v>
      </c>
      <c r="F47" s="13"/>
    </row>
    <row r="48" spans="1:6" x14ac:dyDescent="0.2">
      <c r="A48" s="13"/>
      <c r="B48" s="13"/>
      <c r="C48" s="13"/>
      <c r="D48" s="13"/>
      <c r="E48" s="1"/>
      <c r="F48" s="13"/>
    </row>
    <row r="49" spans="1:6" x14ac:dyDescent="0.2">
      <c r="A49" s="4" t="s">
        <v>27</v>
      </c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36" x14ac:dyDescent="0.2">
      <c r="A51" s="33" t="s">
        <v>3</v>
      </c>
      <c r="B51" s="33" t="s">
        <v>4</v>
      </c>
      <c r="C51" s="33" t="s">
        <v>5</v>
      </c>
      <c r="D51" s="33" t="s">
        <v>6</v>
      </c>
      <c r="E51" s="33" t="s">
        <v>10</v>
      </c>
      <c r="F51" s="34" t="s">
        <v>45</v>
      </c>
    </row>
    <row r="52" spans="1:6" ht="25.5" x14ac:dyDescent="0.2">
      <c r="A52" s="35" t="s">
        <v>43</v>
      </c>
      <c r="B52" s="36" t="s">
        <v>7</v>
      </c>
      <c r="C52" s="10">
        <v>1</v>
      </c>
      <c r="D52" s="47"/>
      <c r="E52" s="18">
        <v>24</v>
      </c>
      <c r="F52" s="12">
        <f>C52*D52*E52</f>
        <v>0</v>
      </c>
    </row>
    <row r="53" spans="1:6" ht="15" x14ac:dyDescent="0.25">
      <c r="A53" s="60" t="s">
        <v>8</v>
      </c>
      <c r="B53" s="60"/>
      <c r="C53" s="60"/>
      <c r="D53" s="60"/>
      <c r="E53" s="60"/>
      <c r="F53" s="24">
        <f>SUM(F52)</f>
        <v>0</v>
      </c>
    </row>
    <row r="55" spans="1:6" ht="15.75" x14ac:dyDescent="0.25">
      <c r="A55" s="57" t="s">
        <v>28</v>
      </c>
      <c r="B55" s="57"/>
      <c r="C55" s="57"/>
    </row>
    <row r="57" spans="1:6" ht="15.75" x14ac:dyDescent="0.2">
      <c r="A57" s="38" t="s">
        <v>29</v>
      </c>
      <c r="B57" s="39"/>
    </row>
    <row r="58" spans="1:6" ht="15" x14ac:dyDescent="0.2">
      <c r="A58" s="8" t="s">
        <v>19</v>
      </c>
      <c r="B58" s="12">
        <f>E47</f>
        <v>0</v>
      </c>
    </row>
    <row r="59" spans="1:6" ht="15" x14ac:dyDescent="0.2">
      <c r="A59" s="8" t="s">
        <v>20</v>
      </c>
      <c r="B59" s="12">
        <f>F53</f>
        <v>0</v>
      </c>
    </row>
    <row r="60" spans="1:6" ht="15" x14ac:dyDescent="0.2">
      <c r="A60" s="26" t="s">
        <v>30</v>
      </c>
      <c r="B60" s="12">
        <f>SUM(B58:B59)</f>
        <v>0</v>
      </c>
    </row>
    <row r="61" spans="1:6" ht="15" x14ac:dyDescent="0.2">
      <c r="A61" s="40" t="s">
        <v>23</v>
      </c>
      <c r="B61" s="12">
        <f>B60*0.25</f>
        <v>0</v>
      </c>
    </row>
    <row r="62" spans="1:6" ht="15" x14ac:dyDescent="0.2">
      <c r="A62" s="41" t="s">
        <v>31</v>
      </c>
      <c r="B62" s="12">
        <f>B60*1.25</f>
        <v>0</v>
      </c>
    </row>
    <row r="64" spans="1:6" ht="15" x14ac:dyDescent="0.25">
      <c r="A64" s="42" t="s">
        <v>32</v>
      </c>
    </row>
    <row r="65" spans="1:6" ht="15" x14ac:dyDescent="0.25">
      <c r="A65" s="42"/>
    </row>
    <row r="66" spans="1:6" ht="15" x14ac:dyDescent="0.25">
      <c r="A66" s="8" t="s">
        <v>33</v>
      </c>
      <c r="B66" s="43">
        <f>B37+B60</f>
        <v>0</v>
      </c>
      <c r="D66" s="44"/>
    </row>
    <row r="67" spans="1:6" ht="15" x14ac:dyDescent="0.25">
      <c r="A67" s="8" t="s">
        <v>34</v>
      </c>
      <c r="B67" s="45">
        <f>B66*0.25</f>
        <v>0</v>
      </c>
      <c r="D67" s="44"/>
      <c r="F67"/>
    </row>
    <row r="68" spans="1:6" ht="15" x14ac:dyDescent="0.2">
      <c r="A68" s="8" t="s">
        <v>35</v>
      </c>
      <c r="B68" s="45">
        <f>B66*1.25</f>
        <v>0</v>
      </c>
    </row>
    <row r="73" spans="1:6" x14ac:dyDescent="0.2">
      <c r="A73" s="3" t="s">
        <v>36</v>
      </c>
      <c r="C73" s="3" t="s">
        <v>37</v>
      </c>
    </row>
    <row r="74" spans="1:6" x14ac:dyDescent="0.2">
      <c r="A74" s="3" t="s">
        <v>38</v>
      </c>
      <c r="C74" s="3" t="s">
        <v>39</v>
      </c>
    </row>
  </sheetData>
  <mergeCells count="20">
    <mergeCell ref="A29:E29"/>
    <mergeCell ref="A31:C31"/>
    <mergeCell ref="A47:D47"/>
    <mergeCell ref="A53:E53"/>
    <mergeCell ref="A55:C55"/>
    <mergeCell ref="F4:F5"/>
    <mergeCell ref="A11:D11"/>
    <mergeCell ref="A20:E20"/>
    <mergeCell ref="A24:A25"/>
    <mergeCell ref="B24:B25"/>
    <mergeCell ref="C24:C25"/>
    <mergeCell ref="D24:D25"/>
    <mergeCell ref="E24:E25"/>
    <mergeCell ref="F24:F25"/>
    <mergeCell ref="E4:E5"/>
    <mergeCell ref="A1:B1"/>
    <mergeCell ref="A3:B3"/>
    <mergeCell ref="B4:B5"/>
    <mergeCell ref="C4:C5"/>
    <mergeCell ref="D4:D5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3322-8E63-4AF6-95CD-7DCA6FC21E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prazni</vt:lpstr>
      <vt:lpstr>List1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Horvat</dc:creator>
  <cp:lastModifiedBy>Nikolina Vidić</cp:lastModifiedBy>
  <dcterms:created xsi:type="dcterms:W3CDTF">2024-11-27T12:26:11Z</dcterms:created>
  <dcterms:modified xsi:type="dcterms:W3CDTF">2025-05-12T08:41:20Z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1ffe9-42de-443c-aef6-86a7b9ca47f5_Enabled">
    <vt:lpwstr>true</vt:lpwstr>
  </property>
  <property fmtid="{D5CDD505-2E9C-101B-9397-08002B2CF9AE}" pid="3" name="MSIP_Label_b8b1ffe9-42de-443c-aef6-86a7b9ca47f5_SetDate">
    <vt:lpwstr>2024-11-27T12:25:12Z</vt:lpwstr>
  </property>
  <property fmtid="{D5CDD505-2E9C-101B-9397-08002B2CF9AE}" pid="4" name="MSIP_Label_b8b1ffe9-42de-443c-aef6-86a7b9ca47f5_Method">
    <vt:lpwstr>Standard</vt:lpwstr>
  </property>
  <property fmtid="{D5CDD505-2E9C-101B-9397-08002B2CF9AE}" pid="5" name="MSIP_Label_b8b1ffe9-42de-443c-aef6-86a7b9ca47f5_Name">
    <vt:lpwstr>Internal</vt:lpwstr>
  </property>
  <property fmtid="{D5CDD505-2E9C-101B-9397-08002B2CF9AE}" pid="6" name="MSIP_Label_b8b1ffe9-42de-443c-aef6-86a7b9ca47f5_SiteId">
    <vt:lpwstr>70d04d7a-e805-459b-96ac-35bc9f7762b7</vt:lpwstr>
  </property>
  <property fmtid="{D5CDD505-2E9C-101B-9397-08002B2CF9AE}" pid="7" name="MSIP_Label_b8b1ffe9-42de-443c-aef6-86a7b9ca47f5_ActionId">
    <vt:lpwstr>67453a07-468a-49ff-89f4-f17ea8c27333</vt:lpwstr>
  </property>
  <property fmtid="{D5CDD505-2E9C-101B-9397-08002B2CF9AE}" pid="8" name="MSIP_Label_b8b1ffe9-42de-443c-aef6-86a7b9ca47f5_ContentBits">
    <vt:lpwstr>0</vt:lpwstr>
  </property>
</Properties>
</file>